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ccueil" sheetId="3" r:id="rId1"/>
    <sheet name="Outil commerces" sheetId="5" r:id="rId2"/>
    <sheet name="Outil activités hors commerces" sheetId="1" r:id="rId3"/>
    <sheet name="Extraits du protocole" sheetId="2" r:id="rId4"/>
  </sheets>
  <definedNames>
    <definedName name="_xlnm.Print_Area" localSheetId="0">Accueil!$A$1:$J$31</definedName>
    <definedName name="_xlnm.Print_Area" localSheetId="3">'Extraits du protocole'!$A$1:$O$39</definedName>
    <definedName name="_xlnm.Print_Area" localSheetId="2">'Outil activités hors commerces'!$A$1:$F$31</definedName>
    <definedName name="_xlnm.Print_Area" localSheetId="1">'Outil commerces'!$A$1:$F$29</definedName>
  </definedNames>
  <calcPr calcId="152511"/>
</workbook>
</file>

<file path=xl/calcChain.xml><?xml version="1.0" encoding="utf-8"?>
<calcChain xmlns="http://schemas.openxmlformats.org/spreadsheetml/2006/main">
  <c r="D21" i="5" l="1"/>
  <c r="D9" i="5"/>
  <c r="D11" i="5" s="1"/>
  <c r="D15" i="5" s="1"/>
  <c r="D25" i="5" l="1"/>
  <c r="D13" i="1"/>
  <c r="D9" i="1"/>
  <c r="D22" i="1" l="1"/>
  <c r="D24" i="1" s="1"/>
</calcChain>
</file>

<file path=xl/sharedStrings.xml><?xml version="1.0" encoding="utf-8"?>
<sst xmlns="http://schemas.openxmlformats.org/spreadsheetml/2006/main" count="61" uniqueCount="33">
  <si>
    <t>Superficie totale</t>
  </si>
  <si>
    <t>Armoires / vestiaires</t>
  </si>
  <si>
    <t>Quantité</t>
  </si>
  <si>
    <t>Surface des salles de réunions</t>
  </si>
  <si>
    <t>Surface des salles d'isolement</t>
  </si>
  <si>
    <t>Surface des circulations</t>
  </si>
  <si>
    <t>Surface résiduelle calculée</t>
  </si>
  <si>
    <t>Surfaces des salles vestiaires</t>
  </si>
  <si>
    <t>Surface des salles de pause / détente</t>
  </si>
  <si>
    <t>Jauge maximale ou nombre de personnes maximal pouvant être présentes sur le lieu de travail</t>
  </si>
  <si>
    <t>m²</t>
  </si>
  <si>
    <t>Surface calculée</t>
  </si>
  <si>
    <t>personnes</t>
  </si>
  <si>
    <t>Champs à compléter</t>
  </si>
  <si>
    <t>Outil d'aide pour le calcul de la jauge</t>
  </si>
  <si>
    <t>Surface totale sans les entrepôts, quais et galerie marchande</t>
  </si>
  <si>
    <t>Surface utilisé par les rayons, présentoirs, caisses</t>
  </si>
  <si>
    <t>Jauge maximale corrigée ou nombre de personnes maximal corrigé pouvant être présentes sur le lieu de travail</t>
  </si>
  <si>
    <t>Coefficient réducteur, apprécié par le responsable de l’établissement car l'attente en caisses et le nombre de clients présents ne permet pas de repsecter l'espace de 4m² par personne
Indiquer 1 si pas de restriction et 0,8 pour des restrictions moyennes</t>
  </si>
  <si>
    <t>Méthode 1</t>
  </si>
  <si>
    <t>Méthode 2</t>
  </si>
  <si>
    <t>Surface de vente définie pas l'INSEE</t>
  </si>
  <si>
    <t>Méthode la plus contraignante</t>
  </si>
  <si>
    <t>Surface des mobiliers non pris en compte (table, présentoirs)</t>
  </si>
  <si>
    <t>Extrait du protocole national de déconfinement pour les entreprises</t>
  </si>
  <si>
    <t>Surface unitaire*</t>
  </si>
  <si>
    <t>Surface unitaire**</t>
  </si>
  <si>
    <t>* 4 m² selon le protocole national de déconfinement</t>
  </si>
  <si>
    <t>** 1,5 m² selon exemple du protocole national de déconfinement</t>
  </si>
  <si>
    <t>Postes de travail:
Bureaux, machines,…</t>
  </si>
  <si>
    <t>Calcul des surfaces résiduelles et des jauges maximales selon le protocole national de déconfinement du 9 Mai 2020 - Activités hors commerces</t>
  </si>
  <si>
    <t>Calcul des surfaces résiduelles et des jauges maximales selon le protocole national de déconfinement du 9 Mai 2020 - Commerces</t>
  </si>
  <si>
    <t>L'AMETRA06 a conçu cet outil dans le but de vous aider à calculer la jauge telle que définie dans le protocole national de déconfinement. 
N'hésitez pas à contacter votre médecin du travail et son équipe pour toute question.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</si>
</sst>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0" xfId="0" applyProtection="1"/>
    <xf numFmtId="0" fontId="1" fillId="0" borderId="0" xfId="0" applyFont="1" applyProtection="1"/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9" xfId="0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Protection="1"/>
    <xf numFmtId="0" fontId="0" fillId="3" borderId="1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3" borderId="9" xfId="0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://www.ametra06.org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://www.ametra06.or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://www.ametra06.org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9</xdr:col>
      <xdr:colOff>650875</xdr:colOff>
      <xdr:row>21</xdr:row>
      <xdr:rowOff>123824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0"/>
          <a:ext cx="5873750" cy="4124324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24</xdr:row>
      <xdr:rowOff>161925</xdr:rowOff>
    </xdr:from>
    <xdr:to>
      <xdr:col>6</xdr:col>
      <xdr:colOff>95250</xdr:colOff>
      <xdr:row>27</xdr:row>
      <xdr:rowOff>66675</xdr:rowOff>
    </xdr:to>
    <xdr:pic>
      <xdr:nvPicPr>
        <xdr:cNvPr id="3" name="Image 2" descr="Description : Description : Description : Description : Description : Description : Logo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838700"/>
          <a:ext cx="13525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25</xdr:row>
      <xdr:rowOff>161925</xdr:rowOff>
    </xdr:from>
    <xdr:to>
      <xdr:col>2</xdr:col>
      <xdr:colOff>1172136</xdr:colOff>
      <xdr:row>28</xdr:row>
      <xdr:rowOff>66675</xdr:rowOff>
    </xdr:to>
    <xdr:pic>
      <xdr:nvPicPr>
        <xdr:cNvPr id="2" name="Image 1" descr="Description : Description : Description : Description : Description : Description : Logo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6715125"/>
          <a:ext cx="1362636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1991966</xdr:colOff>
      <xdr:row>27</xdr:row>
      <xdr:rowOff>149087</xdr:rowOff>
    </xdr:from>
    <xdr:to>
      <xdr:col>2</xdr:col>
      <xdr:colOff>1134862</xdr:colOff>
      <xdr:row>30</xdr:row>
      <xdr:rowOff>53837</xdr:rowOff>
    </xdr:to>
    <xdr:pic>
      <xdr:nvPicPr>
        <xdr:cNvPr id="2" name="Image 1" descr="Description : Description : Description : Description : Description : Description : Logo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666" y="5730737"/>
          <a:ext cx="1362221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6</xdr:col>
      <xdr:colOff>536055</xdr:colOff>
      <xdr:row>25</xdr:row>
      <xdr:rowOff>104774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0"/>
          <a:ext cx="4123805" cy="4867274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25</xdr:row>
      <xdr:rowOff>123825</xdr:rowOff>
    </xdr:from>
    <xdr:to>
      <xdr:col>6</xdr:col>
      <xdr:colOff>517007</xdr:colOff>
      <xdr:row>36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" y="4886325"/>
          <a:ext cx="4104757" cy="2143125"/>
        </a:xfrm>
        <a:prstGeom prst="rect">
          <a:avLst/>
        </a:prstGeom>
      </xdr:spPr>
    </xdr:pic>
    <xdr:clientData/>
  </xdr:twoCellAnchor>
  <xdr:twoCellAnchor editAs="oneCell">
    <xdr:from>
      <xdr:col>7</xdr:col>
      <xdr:colOff>53975</xdr:colOff>
      <xdr:row>0</xdr:row>
      <xdr:rowOff>0</xdr:rowOff>
    </xdr:from>
    <xdr:to>
      <xdr:col>14</xdr:col>
      <xdr:colOff>647092</xdr:colOff>
      <xdr:row>19</xdr:row>
      <xdr:rowOff>9072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6725" y="0"/>
          <a:ext cx="4815867" cy="3628572"/>
        </a:xfrm>
        <a:prstGeom prst="rect">
          <a:avLst/>
        </a:prstGeom>
      </xdr:spPr>
    </xdr:pic>
    <xdr:clientData/>
  </xdr:twoCellAnchor>
  <xdr:twoCellAnchor editAs="oneCell">
    <xdr:from>
      <xdr:col>7</xdr:col>
      <xdr:colOff>44450</xdr:colOff>
      <xdr:row>19</xdr:row>
      <xdr:rowOff>28575</xdr:rowOff>
    </xdr:from>
    <xdr:to>
      <xdr:col>14</xdr:col>
      <xdr:colOff>628043</xdr:colOff>
      <xdr:row>37</xdr:row>
      <xdr:rowOff>123385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3648075"/>
          <a:ext cx="4806343" cy="35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4:J31"/>
  <sheetViews>
    <sheetView tabSelected="1" zoomScale="85" zoomScaleNormal="85" workbookViewId="0">
      <selection activeCell="A31" sqref="A31:J31"/>
    </sheetView>
  </sheetViews>
  <sheetFormatPr baseColWidth="10" defaultColWidth="9.140625" defaultRowHeight="15" x14ac:dyDescent="0.25"/>
  <cols>
    <col min="1" max="9" width="8.85546875" customWidth="1"/>
    <col min="10" max="10" width="10.5703125" customWidth="1"/>
  </cols>
  <sheetData>
    <row r="24" spans="1:10" ht="23.25" x14ac:dyDescent="0.25">
      <c r="A24" s="29" t="s">
        <v>14</v>
      </c>
      <c r="B24" s="29"/>
      <c r="C24" s="29"/>
      <c r="D24" s="29"/>
      <c r="E24" s="29"/>
      <c r="F24" s="29"/>
      <c r="G24" s="29"/>
      <c r="H24" s="29"/>
      <c r="I24" s="29"/>
      <c r="J24" s="29"/>
    </row>
    <row r="29" spans="1:10" x14ac:dyDescent="0.25">
      <c r="A29" s="30">
        <v>43983</v>
      </c>
      <c r="B29" s="31"/>
      <c r="C29" s="31"/>
      <c r="D29" s="31"/>
      <c r="E29" s="31"/>
      <c r="F29" s="31"/>
      <c r="G29" s="31"/>
      <c r="H29" s="31"/>
      <c r="I29" s="31"/>
      <c r="J29" s="31"/>
    </row>
    <row r="31" spans="1:10" ht="48.75" customHeight="1" x14ac:dyDescent="0.25">
      <c r="A31" s="32" t="s">
        <v>32</v>
      </c>
      <c r="B31" s="32"/>
      <c r="C31" s="32"/>
      <c r="D31" s="32"/>
      <c r="E31" s="32"/>
      <c r="F31" s="32"/>
      <c r="G31" s="32"/>
      <c r="H31" s="32"/>
      <c r="I31" s="32"/>
      <c r="J31" s="32"/>
    </row>
  </sheetData>
  <sheetProtection sheet="1" objects="1" scenarios="1"/>
  <mergeCells count="3">
    <mergeCell ref="A24:J24"/>
    <mergeCell ref="A29:J29"/>
    <mergeCell ref="A31:J31"/>
  </mergeCells>
  <pageMargins left="0.7" right="0.7" top="0.75" bottom="0.75" header="0.3" footer="0.3"/>
  <pageSetup paperSize="9" scale="9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zoomScaleNormal="100" workbookViewId="0">
      <selection activeCell="L10" sqref="L10"/>
    </sheetView>
  </sheetViews>
  <sheetFormatPr baseColWidth="10" defaultColWidth="9.140625" defaultRowHeight="15" x14ac:dyDescent="0.25"/>
  <cols>
    <col min="1" max="1" width="4" style="18" customWidth="1"/>
    <col min="2" max="2" width="33.28515625" style="18" customWidth="1"/>
    <col min="3" max="3" width="27.85546875" style="18" customWidth="1"/>
    <col min="4" max="4" width="9.140625" style="18"/>
    <col min="5" max="5" width="10.7109375" style="18" customWidth="1"/>
    <col min="6" max="6" width="3.85546875" style="18" customWidth="1"/>
    <col min="7" max="16384" width="9.140625" style="18"/>
  </cols>
  <sheetData>
    <row r="1" spans="2:7" ht="34.5" customHeight="1" x14ac:dyDescent="0.25">
      <c r="B1" s="39" t="s">
        <v>31</v>
      </c>
      <c r="C1" s="39"/>
      <c r="D1" s="39"/>
      <c r="E1" s="39"/>
    </row>
    <row r="3" spans="2:7" x14ac:dyDescent="0.25">
      <c r="B3" s="19" t="s">
        <v>19</v>
      </c>
      <c r="D3" s="40" t="s">
        <v>13</v>
      </c>
      <c r="E3" s="40"/>
    </row>
    <row r="5" spans="2:7" x14ac:dyDescent="0.25">
      <c r="B5" s="35" t="s">
        <v>15</v>
      </c>
      <c r="C5" s="36"/>
      <c r="D5" s="11">
        <v>0</v>
      </c>
      <c r="E5" s="20" t="s">
        <v>10</v>
      </c>
    </row>
    <row r="6" spans="2:7" x14ac:dyDescent="0.25">
      <c r="B6" s="21"/>
      <c r="C6" s="21"/>
      <c r="D6" s="21"/>
      <c r="E6" s="21"/>
      <c r="F6" s="21"/>
      <c r="G6" s="21"/>
    </row>
    <row r="7" spans="2:7" x14ac:dyDescent="0.25">
      <c r="B7" s="35" t="s">
        <v>16</v>
      </c>
      <c r="C7" s="36"/>
      <c r="D7" s="11">
        <v>0</v>
      </c>
      <c r="E7" s="20" t="s">
        <v>10</v>
      </c>
    </row>
    <row r="8" spans="2:7" x14ac:dyDescent="0.25">
      <c r="B8" s="21"/>
      <c r="C8" s="21"/>
    </row>
    <row r="9" spans="2:7" x14ac:dyDescent="0.25">
      <c r="B9" s="22" t="s">
        <v>6</v>
      </c>
      <c r="C9" s="23"/>
      <c r="D9" s="24">
        <f>D5-D7</f>
        <v>0</v>
      </c>
      <c r="E9" s="20" t="s">
        <v>10</v>
      </c>
    </row>
    <row r="10" spans="2:7" x14ac:dyDescent="0.25">
      <c r="D10" s="25"/>
      <c r="E10" s="25"/>
    </row>
    <row r="11" spans="2:7" ht="30" customHeight="1" x14ac:dyDescent="0.25">
      <c r="B11" s="33" t="s">
        <v>9</v>
      </c>
      <c r="C11" s="34"/>
      <c r="D11" s="24">
        <f>D9/4</f>
        <v>0</v>
      </c>
      <c r="E11" s="20" t="s">
        <v>12</v>
      </c>
    </row>
    <row r="13" spans="2:7" ht="75" customHeight="1" x14ac:dyDescent="0.25">
      <c r="B13" s="37" t="s">
        <v>18</v>
      </c>
      <c r="C13" s="38"/>
      <c r="D13" s="11">
        <v>0.8</v>
      </c>
      <c r="E13" s="26"/>
    </row>
    <row r="15" spans="2:7" ht="30.75" customHeight="1" x14ac:dyDescent="0.25">
      <c r="B15" s="41" t="s">
        <v>17</v>
      </c>
      <c r="C15" s="42"/>
      <c r="D15" s="27">
        <f>ROUNDDOWN(D11*D13,0)</f>
        <v>0</v>
      </c>
      <c r="E15" s="28" t="s">
        <v>12</v>
      </c>
    </row>
    <row r="17" spans="2:7" x14ac:dyDescent="0.25">
      <c r="B17" s="19" t="s">
        <v>20</v>
      </c>
      <c r="D17" s="40" t="s">
        <v>13</v>
      </c>
      <c r="E17" s="40"/>
    </row>
    <row r="19" spans="2:7" x14ac:dyDescent="0.25">
      <c r="B19" s="35" t="s">
        <v>21</v>
      </c>
      <c r="C19" s="36"/>
      <c r="D19" s="11">
        <v>0</v>
      </c>
      <c r="E19" s="20" t="s">
        <v>10</v>
      </c>
    </row>
    <row r="20" spans="2:7" x14ac:dyDescent="0.25">
      <c r="B20" s="21"/>
      <c r="C20" s="21"/>
      <c r="D20" s="21"/>
      <c r="E20" s="21"/>
      <c r="F20" s="21"/>
      <c r="G20" s="21"/>
    </row>
    <row r="21" spans="2:7" ht="30" customHeight="1" x14ac:dyDescent="0.25">
      <c r="B21" s="41" t="s">
        <v>9</v>
      </c>
      <c r="C21" s="42"/>
      <c r="D21" s="27">
        <f>ROUNDDOWN(D19/8,0)</f>
        <v>0</v>
      </c>
      <c r="E21" s="28" t="s">
        <v>12</v>
      </c>
    </row>
    <row r="23" spans="2:7" x14ac:dyDescent="0.25">
      <c r="B23" s="19" t="s">
        <v>22</v>
      </c>
    </row>
    <row r="25" spans="2:7" ht="30.75" customHeight="1" x14ac:dyDescent="0.25">
      <c r="B25" s="41" t="s">
        <v>9</v>
      </c>
      <c r="C25" s="42"/>
      <c r="D25" s="27">
        <f>MIN(D21,D15)</f>
        <v>0</v>
      </c>
      <c r="E25" s="28" t="s">
        <v>12</v>
      </c>
    </row>
  </sheetData>
  <sheetProtection sheet="1" objects="1" scenarios="1"/>
  <mergeCells count="11">
    <mergeCell ref="B25:C25"/>
    <mergeCell ref="D17:E17"/>
    <mergeCell ref="B19:C19"/>
    <mergeCell ref="B21:C21"/>
    <mergeCell ref="B15:C15"/>
    <mergeCell ref="B11:C11"/>
    <mergeCell ref="B7:C7"/>
    <mergeCell ref="B13:C13"/>
    <mergeCell ref="B1:E1"/>
    <mergeCell ref="D3:E3"/>
    <mergeCell ref="B5:C5"/>
  </mergeCells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zoomScale="115" zoomScaleNormal="115" zoomScaleSheetLayoutView="100" workbookViewId="0">
      <selection activeCell="H11" sqref="H11"/>
    </sheetView>
  </sheetViews>
  <sheetFormatPr baseColWidth="10" defaultColWidth="9.140625" defaultRowHeight="15" x14ac:dyDescent="0.25"/>
  <cols>
    <col min="1" max="1" width="4" customWidth="1"/>
    <col min="2" max="2" width="33.28515625" customWidth="1"/>
    <col min="3" max="3" width="22.5703125" customWidth="1"/>
    <col min="5" max="5" width="10.7109375" customWidth="1"/>
    <col min="6" max="6" width="4" customWidth="1"/>
  </cols>
  <sheetData>
    <row r="1" spans="2:5" ht="34.5" customHeight="1" x14ac:dyDescent="0.25">
      <c r="B1" s="49" t="s">
        <v>30</v>
      </c>
      <c r="C1" s="49"/>
      <c r="D1" s="49"/>
      <c r="E1" s="49"/>
    </row>
    <row r="3" spans="2:5" x14ac:dyDescent="0.25">
      <c r="D3" s="50" t="s">
        <v>13</v>
      </c>
      <c r="E3" s="50"/>
    </row>
    <row r="5" spans="2:5" x14ac:dyDescent="0.25">
      <c r="B5" s="54" t="s">
        <v>0</v>
      </c>
      <c r="C5" s="55"/>
      <c r="D5" s="11">
        <v>0</v>
      </c>
      <c r="E5" s="12" t="s">
        <v>10</v>
      </c>
    </row>
    <row r="6" spans="2:5" x14ac:dyDescent="0.25">
      <c r="D6" s="1"/>
      <c r="E6" s="1"/>
    </row>
    <row r="7" spans="2:5" x14ac:dyDescent="0.25">
      <c r="B7" s="51" t="s">
        <v>29</v>
      </c>
      <c r="C7" s="2" t="s">
        <v>2</v>
      </c>
      <c r="D7" s="3">
        <v>0</v>
      </c>
      <c r="E7" s="4"/>
    </row>
    <row r="8" spans="2:5" x14ac:dyDescent="0.25">
      <c r="B8" s="52"/>
      <c r="C8" s="5" t="s">
        <v>25</v>
      </c>
      <c r="D8" s="6">
        <v>4</v>
      </c>
      <c r="E8" s="7" t="s">
        <v>10</v>
      </c>
    </row>
    <row r="9" spans="2:5" x14ac:dyDescent="0.25">
      <c r="B9" s="53"/>
      <c r="C9" s="8" t="s">
        <v>11</v>
      </c>
      <c r="D9" s="8">
        <f>D7*D8</f>
        <v>0</v>
      </c>
      <c r="E9" s="9" t="s">
        <v>10</v>
      </c>
    </row>
    <row r="10" spans="2:5" x14ac:dyDescent="0.25">
      <c r="B10" s="1"/>
      <c r="C10" s="1"/>
      <c r="D10" s="1"/>
      <c r="E10" s="1"/>
    </row>
    <row r="11" spans="2:5" x14ac:dyDescent="0.25">
      <c r="B11" s="51" t="s">
        <v>1</v>
      </c>
      <c r="C11" s="2" t="s">
        <v>2</v>
      </c>
      <c r="D11" s="3">
        <v>0</v>
      </c>
      <c r="E11" s="4"/>
    </row>
    <row r="12" spans="2:5" x14ac:dyDescent="0.25">
      <c r="B12" s="52"/>
      <c r="C12" s="5" t="s">
        <v>26</v>
      </c>
      <c r="D12" s="6">
        <v>1.5</v>
      </c>
      <c r="E12" s="7" t="s">
        <v>10</v>
      </c>
    </row>
    <row r="13" spans="2:5" x14ac:dyDescent="0.25">
      <c r="B13" s="53"/>
      <c r="C13" s="8" t="s">
        <v>11</v>
      </c>
      <c r="D13" s="8">
        <f>D11*D12</f>
        <v>0</v>
      </c>
      <c r="E13" s="9" t="s">
        <v>10</v>
      </c>
    </row>
    <row r="14" spans="2:5" x14ac:dyDescent="0.25">
      <c r="D14" s="1"/>
      <c r="E14" s="1"/>
    </row>
    <row r="15" spans="2:5" x14ac:dyDescent="0.25">
      <c r="B15" s="56" t="s">
        <v>3</v>
      </c>
      <c r="C15" s="57"/>
      <c r="D15" s="3">
        <v>0</v>
      </c>
      <c r="E15" s="4" t="s">
        <v>10</v>
      </c>
    </row>
    <row r="16" spans="2:5" x14ac:dyDescent="0.25">
      <c r="B16" s="43" t="s">
        <v>4</v>
      </c>
      <c r="C16" s="44"/>
      <c r="D16" s="6">
        <v>0</v>
      </c>
      <c r="E16" s="7" t="s">
        <v>10</v>
      </c>
    </row>
    <row r="17" spans="2:5" x14ac:dyDescent="0.25">
      <c r="B17" s="43" t="s">
        <v>8</v>
      </c>
      <c r="C17" s="44"/>
      <c r="D17" s="6">
        <v>0</v>
      </c>
      <c r="E17" s="7" t="s">
        <v>10</v>
      </c>
    </row>
    <row r="18" spans="2:5" x14ac:dyDescent="0.25">
      <c r="B18" s="43" t="s">
        <v>7</v>
      </c>
      <c r="C18" s="44"/>
      <c r="D18" s="6">
        <v>0</v>
      </c>
      <c r="E18" s="7" t="s">
        <v>10</v>
      </c>
    </row>
    <row r="19" spans="2:5" x14ac:dyDescent="0.25">
      <c r="B19" s="43" t="s">
        <v>5</v>
      </c>
      <c r="C19" s="44"/>
      <c r="D19" s="6">
        <v>0</v>
      </c>
      <c r="E19" s="7" t="s">
        <v>10</v>
      </c>
    </row>
    <row r="20" spans="2:5" x14ac:dyDescent="0.25">
      <c r="B20" s="45" t="s">
        <v>23</v>
      </c>
      <c r="C20" s="46"/>
      <c r="D20" s="10">
        <v>0</v>
      </c>
      <c r="E20" s="9" t="s">
        <v>10</v>
      </c>
    </row>
    <row r="21" spans="2:5" x14ac:dyDescent="0.25">
      <c r="D21" s="1"/>
      <c r="E21" s="1"/>
    </row>
    <row r="22" spans="2:5" x14ac:dyDescent="0.25">
      <c r="B22" s="13" t="s">
        <v>6</v>
      </c>
      <c r="C22" s="14"/>
      <c r="D22" s="15">
        <f>D5-D9-D13-D15-D16-D17-D18-D19-D20</f>
        <v>0</v>
      </c>
      <c r="E22" s="12" t="s">
        <v>10</v>
      </c>
    </row>
    <row r="23" spans="2:5" x14ac:dyDescent="0.25">
      <c r="D23" s="1"/>
      <c r="E23" s="1"/>
    </row>
    <row r="24" spans="2:5" ht="30" customHeight="1" x14ac:dyDescent="0.25">
      <c r="B24" s="47" t="s">
        <v>9</v>
      </c>
      <c r="C24" s="48"/>
      <c r="D24" s="16">
        <f>ROUNDDOWN(D22/4,0)</f>
        <v>0</v>
      </c>
      <c r="E24" s="17" t="s">
        <v>12</v>
      </c>
    </row>
    <row r="26" spans="2:5" x14ac:dyDescent="0.25">
      <c r="B26" t="s">
        <v>27</v>
      </c>
    </row>
    <row r="27" spans="2:5" x14ac:dyDescent="0.25">
      <c r="B27" t="s">
        <v>28</v>
      </c>
    </row>
  </sheetData>
  <sheetProtection sheet="1" objects="1" scenarios="1"/>
  <mergeCells count="12">
    <mergeCell ref="B18:C18"/>
    <mergeCell ref="B20:C20"/>
    <mergeCell ref="B24:C24"/>
    <mergeCell ref="B1:E1"/>
    <mergeCell ref="D3:E3"/>
    <mergeCell ref="B7:B9"/>
    <mergeCell ref="B11:B13"/>
    <mergeCell ref="B5:C5"/>
    <mergeCell ref="B15:C15"/>
    <mergeCell ref="B16:C16"/>
    <mergeCell ref="B17:C17"/>
    <mergeCell ref="B19:C19"/>
  </mergeCell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9:O39"/>
  <sheetViews>
    <sheetView zoomScaleNormal="100" workbookViewId="0">
      <selection activeCell="P17" sqref="P17"/>
    </sheetView>
  </sheetViews>
  <sheetFormatPr baseColWidth="10" defaultColWidth="9.140625" defaultRowHeight="15" x14ac:dyDescent="0.25"/>
  <cols>
    <col min="15" max="15" width="11" customWidth="1"/>
  </cols>
  <sheetData>
    <row r="39" spans="1:15" x14ac:dyDescent="0.25">
      <c r="A39" s="58" t="s">
        <v>24</v>
      </c>
      <c r="B39" s="58"/>
      <c r="C39" s="58"/>
      <c r="D39" s="58"/>
      <c r="E39" s="58"/>
      <c r="F39" s="58"/>
      <c r="G39" s="58"/>
      <c r="H39" s="58" t="s">
        <v>24</v>
      </c>
      <c r="I39" s="58"/>
      <c r="J39" s="58"/>
      <c r="K39" s="58"/>
      <c r="L39" s="58"/>
      <c r="M39" s="58"/>
      <c r="N39" s="58"/>
      <c r="O39" s="58"/>
    </row>
  </sheetData>
  <mergeCells count="2">
    <mergeCell ref="A39:G39"/>
    <mergeCell ref="H39:O39"/>
  </mergeCells>
  <pageMargins left="0.7" right="0.7" top="0.75" bottom="0.75" header="0.3" footer="0.3"/>
  <pageSetup paperSize="9" orientation="portrait" r:id="rId1"/>
  <colBreaks count="1" manualBreakCount="1">
    <brk id="7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Accueil</vt:lpstr>
      <vt:lpstr>Outil commerces</vt:lpstr>
      <vt:lpstr>Outil activités hors commerces</vt:lpstr>
      <vt:lpstr>Extraits du protocole</vt:lpstr>
      <vt:lpstr>Accueil!Zone_d_impression</vt:lpstr>
      <vt:lpstr>'Extraits du protocole'!Zone_d_impression</vt:lpstr>
      <vt:lpstr>'Outil activités hors commerces'!Zone_d_impression</vt:lpstr>
      <vt:lpstr>'Outil commerces'!Zone_d_impression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2020-06-11T07:53:40Z</dcterms:modified>
</cp:coreProperties>
</file>